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51\документы\Заместитель руководителя\! Развитие культуры 2026-2032_Новая\Версия № 5\"/>
    </mc:Choice>
  </mc:AlternateContent>
  <bookViews>
    <workbookView xWindow="0" yWindow="0" windowWidth="19020" windowHeight="12300"/>
  </bookViews>
  <sheets>
    <sheet name="Лист1" sheetId="1" r:id="rId1"/>
  </sheets>
  <definedNames>
    <definedName name="_xlnm.Print_Titles" localSheetId="0">Лист1!$6:$8</definedName>
    <definedName name="_xlnm.Print_Area" localSheetId="0">Лист1!$A$1:$N$30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I9" i="1" l="1"/>
  <c r="M11" i="1"/>
  <c r="H11" i="1"/>
  <c r="H9" i="1" s="1"/>
  <c r="N12" i="1"/>
  <c r="J11" i="1"/>
  <c r="J9" i="1" s="1"/>
  <c r="I11" i="1"/>
  <c r="G30" i="1"/>
  <c r="C30" i="1"/>
  <c r="N29" i="1"/>
  <c r="M29" i="1"/>
  <c r="L29" i="1"/>
  <c r="G29" i="1"/>
  <c r="C29" i="1"/>
  <c r="K29" i="1" s="1"/>
  <c r="N28" i="1"/>
  <c r="M28" i="1"/>
  <c r="L28" i="1"/>
  <c r="G28" i="1"/>
  <c r="C28" i="1"/>
  <c r="N26" i="1"/>
  <c r="N25" i="1"/>
  <c r="M25" i="1"/>
  <c r="L25" i="1"/>
  <c r="G25" i="1"/>
  <c r="C25" i="1"/>
  <c r="N24" i="1"/>
  <c r="M24" i="1"/>
  <c r="L24" i="1"/>
  <c r="G24" i="1"/>
  <c r="C24" i="1"/>
  <c r="K24" i="1" s="1"/>
  <c r="N23" i="1"/>
  <c r="M23" i="1"/>
  <c r="L23" i="1"/>
  <c r="G23" i="1"/>
  <c r="C23" i="1"/>
  <c r="N22" i="1"/>
  <c r="M22" i="1"/>
  <c r="L22" i="1"/>
  <c r="G22" i="1"/>
  <c r="C22" i="1"/>
  <c r="K22" i="1" s="1"/>
  <c r="N21" i="1"/>
  <c r="M21" i="1"/>
  <c r="L21" i="1"/>
  <c r="G21" i="1"/>
  <c r="C21" i="1"/>
  <c r="N20" i="1"/>
  <c r="M20" i="1"/>
  <c r="L20" i="1"/>
  <c r="G20" i="1"/>
  <c r="C20" i="1"/>
  <c r="K20" i="1" s="1"/>
  <c r="N19" i="1"/>
  <c r="N18" i="1"/>
  <c r="N17" i="1"/>
  <c r="N16" i="1"/>
  <c r="G9" i="1" l="1"/>
  <c r="K30" i="1"/>
  <c r="L11" i="1"/>
  <c r="N11" i="1"/>
  <c r="G11" i="1"/>
  <c r="K28" i="1"/>
  <c r="K25" i="1"/>
  <c r="K23" i="1"/>
  <c r="K21" i="1"/>
  <c r="N15" i="1" l="1"/>
  <c r="N14" i="1"/>
  <c r="N13" i="1"/>
  <c r="M12" i="1"/>
  <c r="M19" i="1"/>
  <c r="L19" i="1"/>
  <c r="G19" i="1"/>
  <c r="C19" i="1"/>
  <c r="M18" i="1"/>
  <c r="L18" i="1"/>
  <c r="G18" i="1"/>
  <c r="C18" i="1"/>
  <c r="M17" i="1"/>
  <c r="L17" i="1"/>
  <c r="G17" i="1"/>
  <c r="C17" i="1"/>
  <c r="M16" i="1"/>
  <c r="L16" i="1"/>
  <c r="G16" i="1"/>
  <c r="C16" i="1"/>
  <c r="M15" i="1"/>
  <c r="L15" i="1"/>
  <c r="G15" i="1"/>
  <c r="C15" i="1"/>
  <c r="M14" i="1"/>
  <c r="L14" i="1"/>
  <c r="G14" i="1"/>
  <c r="C14" i="1"/>
  <c r="M13" i="1"/>
  <c r="L13" i="1"/>
  <c r="G13" i="1"/>
  <c r="C13" i="1"/>
  <c r="L12" i="1"/>
  <c r="G12" i="1"/>
  <c r="C12" i="1"/>
  <c r="K12" i="1" l="1"/>
  <c r="K14" i="1"/>
  <c r="K16" i="1"/>
  <c r="K18" i="1"/>
  <c r="K19" i="1"/>
  <c r="K17" i="1"/>
  <c r="K15" i="1"/>
  <c r="K13" i="1"/>
  <c r="D9" i="1" l="1"/>
  <c r="L9" i="1" s="1"/>
  <c r="E9" i="1"/>
  <c r="M9" i="1" s="1"/>
  <c r="F9" i="1"/>
  <c r="N9" i="1" s="1"/>
  <c r="C10" i="1"/>
  <c r="C11" i="1"/>
  <c r="K11" i="1" s="1"/>
  <c r="C26" i="1"/>
  <c r="C27" i="1"/>
  <c r="C9" i="1" l="1"/>
  <c r="K9" i="1" s="1"/>
  <c r="G27" i="1"/>
  <c r="K27" i="1" s="1"/>
  <c r="N27" i="1"/>
  <c r="M27" i="1"/>
  <c r="L27" i="1"/>
  <c r="M26" i="1"/>
  <c r="L26" i="1"/>
  <c r="G26" i="1"/>
  <c r="K26" i="1" s="1"/>
  <c r="L10" i="1" l="1"/>
  <c r="M10" i="1"/>
  <c r="N10" i="1"/>
  <c r="G10" i="1"/>
  <c r="K10" i="1" s="1"/>
</calcChain>
</file>

<file path=xl/sharedStrings.xml><?xml version="1.0" encoding="utf-8"?>
<sst xmlns="http://schemas.openxmlformats.org/spreadsheetml/2006/main" count="63" uniqueCount="56">
  <si>
    <t>ФИНАНСОВО-ЭКОНОМИЧЕСКОЕ ОБОСНОВАНИЕ</t>
  </si>
  <si>
    <t>Наименование мероприятия программы</t>
  </si>
  <si>
    <t>в том числе</t>
  </si>
  <si>
    <t>местный бюджет</t>
  </si>
  <si>
    <t xml:space="preserve">Проектная часть </t>
  </si>
  <si>
    <t>Процессная часть, в том числе:</t>
  </si>
  <si>
    <t>№ п/п</t>
  </si>
  <si>
    <t>в том числе:</t>
  </si>
  <si>
    <t>тыс. рублей</t>
  </si>
  <si>
    <t xml:space="preserve">Объем финансирования утвержденный программой </t>
  </si>
  <si>
    <t>Объем финансирования с изменениями</t>
  </si>
  <si>
    <t>Предлагаемые изменения объема финансирования</t>
  </si>
  <si>
    <t>федераль-ный бюджет</t>
  </si>
  <si>
    <t>бюджет Краснодарс-кого края</t>
  </si>
  <si>
    <t xml:space="preserve">Приложение </t>
  </si>
  <si>
    <t>к пояснительной записке</t>
  </si>
  <si>
    <t xml:space="preserve"> муниципальной программы муниципального образования город-курорт Анапа к проекту постановления администрации муниципального образования город-курорт Анапа «О внесении изменений в постановление администрации муниципального образования город-курорт Анапа от 10 октября 2025 г. № 2441 «Об утверждении муниципальной программы муниципального образования город-курорт Анапа «Развитие культуры»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</si>
  <si>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</si>
  <si>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</si>
  <si>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</si>
  <si>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</si>
  <si>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</si>
  <si>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</si>
  <si>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</si>
  <si>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</si>
  <si>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</si>
  <si>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</si>
  <si>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</si>
  <si>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</si>
  <si>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</si>
  <si>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</si>
  <si>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</si>
  <si>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</si>
  <si>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</si>
  <si>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</si>
  <si>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 xml:space="preserve">Финансовое обеспечение выполнения функций МКУ«ЦОДУК»
</t>
  </si>
  <si>
    <t>3.19</t>
  </si>
  <si>
    <t xml:space="preserve">Предоставление субсидий муниципальным бюджетным учреждениям, подведом-ственным управлению куль-туры на повышение антитер-рористической безопасности </t>
  </si>
  <si>
    <t>Предоставление субсидий муниципальным бюджетым учреждениям, подведомствен-ным управлению культуры на укрепление материально-техни-ческой базы (ДО)</t>
  </si>
  <si>
    <t>Предоставление субсидий муниципальным бюджетным учреждениям, подведомствен-ным управлению культуры на ремонт и укрепление матери-ально-технической базы, в том числе приобретение автотран-спорта (автобусы, микроавто-бусы), техническое оснащение муниципальных учреждений культуры и (или) детских музыкальных школ, художе-ственных школ, школ искусств, домов детского творчества</t>
  </si>
  <si>
    <t xml:space="preserve">Предоставление субсидий муниципальным бюджетным учреждениям, подведомствен-ным управлению культуры   на укрепление материально-технической базы </t>
  </si>
  <si>
    <t>Предоставление субсидий муниципальным бюджетным учреждениям, подведомствен-ным управлению культуры на повышение пожарной безопасности</t>
  </si>
  <si>
    <t>Предоставление субсидий муниципальным бюджетным учреждениям, подведомствен-ным управлению культуры на ремонт и укрепление материа-льно-технической базы, в том числе приобретение автотран-спорта (автобусы, микроавто-бусы), техническое оснащение муниципальных учреждений культуры и (или) детских му-зыкальных школ, художе-ственных школ, школ искусств, домов детского творчества</t>
  </si>
  <si>
    <t>Предоставление субсидий муниципальным бюджетным учреждениям, подведомствен-ным управлению культуры, на проведение текущего ремонта</t>
  </si>
  <si>
    <t>Предоставление субсидий муниципальным бюджетным учреждениям, подведомствен-ным управлению культуры, на укрепление материально-тех-нической базы</t>
  </si>
  <si>
    <t>Дотации местным бюджетам муниципальных образований Краснодарского края на под-держку местных инициатив по итогам краевого конкурса на благоустройство территории сквера Дома культуры села Цибанобалка, 2 этап</t>
  </si>
  <si>
    <t xml:space="preserve">Дотации местным бюджетам муниципальных образований Краснодарского края на под-держку местных инициатив по итогам краевого конкурса на благоустройство территории клуба  хут. Курбацкий
</t>
  </si>
  <si>
    <t>Предоставление субсидий муниципальным бюджетным учреждениям, подведомствен-ным управлению культуры, на предоставление  выплаты де-нежного поощрения лучшим работникам лучших муници-пальных учреждений, находя-щихся на территории сельских поселений</t>
  </si>
  <si>
    <t xml:space="preserve">Предоставление субсидий муниципальным бюджетным учреждениям, подведомствен-ным управлению культуры, на предоставление выплаты де-нежного поощрения лучшим муниципальным учреждениям  культуры, находящимся на тер-ритории сельских поселений
</t>
  </si>
  <si>
    <t xml:space="preserve">Предоставление субсидий муниципальным бюджетным учреждениям, подведомствен-ным управлению культуры, на ежемесячные денежные вып-латы в целях стимулирования работников муниципальных учреждений
</t>
  </si>
  <si>
    <t>Предоставление субсидий муниципальным бюджетным учреждениям на содержание и обеспечение деятельности школ креативных индустрий</t>
  </si>
  <si>
    <r>
      <t>Предоставление субсидий муниципальным бюджетным учреждениям, подведомствен-ным управлению культуры на выполнение муниципального задания (дополнительное образование)</t>
    </r>
    <r>
      <rPr>
        <b/>
        <sz val="11"/>
        <color theme="1"/>
        <rFont val="Times New Roman"/>
        <family val="1"/>
        <charset val="204"/>
      </rPr>
      <t xml:space="preserve">
</t>
    </r>
  </si>
  <si>
    <t xml:space="preserve">Предоставление субсидий муниципальным бюджетным учреждениям культуры, под-ведомственным управлению культуры, на выполнение муниципального задания
</t>
  </si>
  <si>
    <t xml:space="preserve">Предоставление субсидий муниципальным бюджетным учрежденям, подведомствен-ным управлению культуры, на компенсацию (частичную компенсацию) за наем жило-го помещения для отдель-ных категорий работников муниципальных учреждений образования и культуры, про-живающих на территории му-ниципального образования город-курорт Анапа
</t>
  </si>
  <si>
    <t xml:space="preserve">Финансовое обеспечение деятельности управления культуры администрации муниципального образования город-курорт Анапа
</t>
  </si>
  <si>
    <t>Всего по МП "Развитие культуры",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</si>
</sst>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BreakPreview" topLeftCell="A24" zoomScaleNormal="100" zoomScaleSheetLayoutView="100" workbookViewId="0">
      <selection activeCell="G13" sqref="G13"/>
    </sheetView>
  </sheetViews>
  <sheetFormatPr defaultColWidth="9.125" defaultRowHeight="14.25"/>
  <cols>
    <col min="1" max="1" width="4.25" style="2" customWidth="1"/>
    <col min="2" max="2" width="24.5" style="2" customWidth="1"/>
    <col min="3" max="3" width="15" style="2" customWidth="1"/>
    <col min="4" max="4" width="9.625" style="2" customWidth="1"/>
    <col min="5" max="5" width="11" style="2" customWidth="1"/>
    <col min="6" max="6" width="11.125" style="2" customWidth="1"/>
    <col min="7" max="7" width="14.125" style="2" customWidth="1"/>
    <col min="8" max="8" width="9.125" style="2"/>
    <col min="9" max="9" width="11" style="2" customWidth="1"/>
    <col min="10" max="10" width="9.25" style="19" customWidth="1"/>
    <col min="11" max="11" width="15.75" style="2" customWidth="1"/>
    <col min="12" max="12" width="9" style="2" customWidth="1"/>
    <col min="13" max="13" width="11.25" style="2" customWidth="1"/>
    <col min="14" max="14" width="10.75" style="2" customWidth="1"/>
    <col min="15" max="16384" width="9.125" style="2"/>
  </cols>
  <sheetData>
    <row r="1" spans="1:14" ht="19.5" customHeight="1">
      <c r="M1" s="14" t="s">
        <v>14</v>
      </c>
      <c r="N1" s="14"/>
    </row>
    <row r="2" spans="1:14" ht="28.5" customHeight="1">
      <c r="M2" s="15" t="s">
        <v>15</v>
      </c>
      <c r="N2" s="15"/>
    </row>
    <row r="3" spans="1:14" ht="23.25" customHeight="1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63" customHeight="1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18.75">
      <c r="B5" s="1"/>
      <c r="N5" s="11" t="s">
        <v>8</v>
      </c>
    </row>
    <row r="6" spans="1:14" ht="18" customHeight="1">
      <c r="A6" s="18" t="s">
        <v>6</v>
      </c>
      <c r="B6" s="18" t="s">
        <v>1</v>
      </c>
      <c r="C6" s="18" t="s">
        <v>9</v>
      </c>
      <c r="D6" s="18" t="s">
        <v>7</v>
      </c>
      <c r="E6" s="18"/>
      <c r="F6" s="18"/>
      <c r="G6" s="18" t="s">
        <v>11</v>
      </c>
      <c r="H6" s="18" t="s">
        <v>2</v>
      </c>
      <c r="I6" s="18"/>
      <c r="J6" s="18"/>
      <c r="K6" s="18" t="s">
        <v>10</v>
      </c>
      <c r="L6" s="18" t="s">
        <v>2</v>
      </c>
      <c r="M6" s="18"/>
      <c r="N6" s="18"/>
    </row>
    <row r="7" spans="1:14" ht="62.25" customHeight="1">
      <c r="A7" s="18"/>
      <c r="B7" s="18"/>
      <c r="C7" s="18"/>
      <c r="D7" s="10" t="s">
        <v>12</v>
      </c>
      <c r="E7" s="10" t="s">
        <v>13</v>
      </c>
      <c r="F7" s="10" t="s">
        <v>3</v>
      </c>
      <c r="G7" s="18"/>
      <c r="H7" s="10" t="s">
        <v>12</v>
      </c>
      <c r="I7" s="10" t="s">
        <v>13</v>
      </c>
      <c r="J7" s="20" t="s">
        <v>3</v>
      </c>
      <c r="K7" s="18"/>
      <c r="L7" s="10" t="s">
        <v>12</v>
      </c>
      <c r="M7" s="10" t="s">
        <v>13</v>
      </c>
      <c r="N7" s="10" t="s">
        <v>3</v>
      </c>
    </row>
    <row r="8" spans="1:14" ht="15.7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21">
        <v>10</v>
      </c>
      <c r="K8" s="3">
        <v>11</v>
      </c>
      <c r="L8" s="3">
        <v>12</v>
      </c>
      <c r="M8" s="3">
        <v>13</v>
      </c>
      <c r="N8" s="3">
        <v>14</v>
      </c>
    </row>
    <row r="9" spans="1:14" ht="33.75" customHeight="1">
      <c r="A9" s="3">
        <v>1</v>
      </c>
      <c r="B9" s="4" t="s">
        <v>55</v>
      </c>
      <c r="C9" s="8">
        <f>D9+E9+F9</f>
        <v>1194225.3</v>
      </c>
      <c r="D9" s="8">
        <f>D10+D11</f>
        <v>88310.5</v>
      </c>
      <c r="E9" s="8">
        <f t="shared" ref="E9:F9" si="0">E10+E11</f>
        <v>25484.600000000002</v>
      </c>
      <c r="F9" s="8">
        <f t="shared" si="0"/>
        <v>1080430.2</v>
      </c>
      <c r="G9" s="6">
        <f>H9+I9+J9</f>
        <v>76565.899999999994</v>
      </c>
      <c r="H9" s="6">
        <f>H10+H11</f>
        <v>500</v>
      </c>
      <c r="I9" s="6">
        <f>I10+I11</f>
        <v>3225.9</v>
      </c>
      <c r="J9" s="22">
        <f>J10+J11</f>
        <v>72840</v>
      </c>
      <c r="K9" s="6">
        <f>C9+G9</f>
        <v>1270791.2</v>
      </c>
      <c r="L9" s="6">
        <f>D9+H9</f>
        <v>88810.5</v>
      </c>
      <c r="M9" s="6">
        <f t="shared" ref="M9" si="1">E9+I9</f>
        <v>28710.500000000004</v>
      </c>
      <c r="N9" s="6">
        <f t="shared" ref="N9" si="2">F9+J9</f>
        <v>1153270.2</v>
      </c>
    </row>
    <row r="10" spans="1:14" ht="15.75">
      <c r="A10" s="3">
        <v>2</v>
      </c>
      <c r="B10" s="4" t="s">
        <v>4</v>
      </c>
      <c r="C10" s="8">
        <f t="shared" ref="C10:C27" si="3">D10+E10+F10</f>
        <v>32272.500000000004</v>
      </c>
      <c r="D10" s="8">
        <v>24810.400000000001</v>
      </c>
      <c r="E10" s="8">
        <v>1033.9000000000001</v>
      </c>
      <c r="F10" s="8">
        <v>6428.2</v>
      </c>
      <c r="G10" s="6">
        <f t="shared" ref="G10:G27" si="4">H10+I10+J10</f>
        <v>0</v>
      </c>
      <c r="H10" s="6">
        <v>0</v>
      </c>
      <c r="I10" s="6">
        <v>0</v>
      </c>
      <c r="J10" s="22">
        <v>0</v>
      </c>
      <c r="K10" s="6">
        <f t="shared" ref="K10:K19" si="5">C10+G10</f>
        <v>32272.500000000004</v>
      </c>
      <c r="L10" s="6">
        <f t="shared" ref="L10:L19" si="6">D10+H10</f>
        <v>24810.400000000001</v>
      </c>
      <c r="M10" s="6">
        <f t="shared" ref="M10:M19" si="7">E10+I10</f>
        <v>1033.9000000000001</v>
      </c>
      <c r="N10" s="6">
        <f t="shared" ref="N10" si="8">F10+J10</f>
        <v>6428.2</v>
      </c>
    </row>
    <row r="11" spans="1:14" ht="31.5">
      <c r="A11" s="3">
        <v>3</v>
      </c>
      <c r="B11" s="4" t="s">
        <v>5</v>
      </c>
      <c r="C11" s="8">
        <f t="shared" si="3"/>
        <v>1161952.8</v>
      </c>
      <c r="D11" s="8">
        <v>63500.1</v>
      </c>
      <c r="E11" s="8">
        <v>24450.7</v>
      </c>
      <c r="F11" s="8">
        <v>1074002</v>
      </c>
      <c r="G11" s="6">
        <f>H11+I11+J11</f>
        <v>76565.899999999994</v>
      </c>
      <c r="H11" s="6">
        <f>SUM(H12:H30)</f>
        <v>500</v>
      </c>
      <c r="I11" s="6">
        <f>SUM(I12:I30)</f>
        <v>3225.9</v>
      </c>
      <c r="J11" s="22">
        <f>SUM(J12:J30)</f>
        <v>72840</v>
      </c>
      <c r="K11" s="6">
        <f>C11+G11</f>
        <v>1238518.7</v>
      </c>
      <c r="L11" s="6">
        <f t="shared" ref="L11" si="9">D11+H11</f>
        <v>64000.1</v>
      </c>
      <c r="M11" s="6">
        <f>E11+I11</f>
        <v>27676.600000000002</v>
      </c>
      <c r="N11" s="6">
        <f>F11+J11</f>
        <v>1146842</v>
      </c>
    </row>
    <row r="12" spans="1:14" ht="89.25" customHeight="1">
      <c r="A12" s="5" t="s">
        <v>17</v>
      </c>
      <c r="B12" s="13" t="s">
        <v>38</v>
      </c>
      <c r="C12" s="9">
        <f t="shared" ref="C12:C19" si="10">D12+E12+F12</f>
        <v>0</v>
      </c>
      <c r="D12" s="9">
        <v>0</v>
      </c>
      <c r="E12" s="9">
        <v>0</v>
      </c>
      <c r="F12" s="9">
        <v>0</v>
      </c>
      <c r="G12" s="7">
        <f t="shared" ref="G12:G19" si="11">H12+I12+J12</f>
        <v>3580.6</v>
      </c>
      <c r="H12" s="9">
        <v>0</v>
      </c>
      <c r="I12" s="9">
        <v>0</v>
      </c>
      <c r="J12" s="23">
        <v>3580.6</v>
      </c>
      <c r="K12" s="7">
        <f t="shared" si="5"/>
        <v>3580.6</v>
      </c>
      <c r="L12" s="7">
        <f t="shared" si="6"/>
        <v>0</v>
      </c>
      <c r="M12" s="7">
        <f>E12+I12</f>
        <v>0</v>
      </c>
      <c r="N12" s="7">
        <f>F12+J12</f>
        <v>3580.6</v>
      </c>
    </row>
    <row r="13" spans="1:14" ht="224.25" customHeight="1">
      <c r="A13" s="5" t="s">
        <v>18</v>
      </c>
      <c r="B13" s="13" t="s">
        <v>39</v>
      </c>
      <c r="C13" s="9">
        <f t="shared" si="10"/>
        <v>0</v>
      </c>
      <c r="D13" s="9">
        <v>0</v>
      </c>
      <c r="E13" s="9">
        <v>0</v>
      </c>
      <c r="F13" s="9">
        <v>0</v>
      </c>
      <c r="G13" s="7">
        <f t="shared" si="11"/>
        <v>4980.8</v>
      </c>
      <c r="H13" s="9">
        <v>0</v>
      </c>
      <c r="I13" s="9">
        <v>4183.8</v>
      </c>
      <c r="J13" s="23">
        <v>797</v>
      </c>
      <c r="K13" s="7">
        <f t="shared" si="5"/>
        <v>4980.8</v>
      </c>
      <c r="L13" s="7">
        <f t="shared" si="6"/>
        <v>0</v>
      </c>
      <c r="M13" s="7">
        <f t="shared" si="7"/>
        <v>4183.8</v>
      </c>
      <c r="N13" s="7">
        <f t="shared" ref="N13:N19" si="12">F13+J13</f>
        <v>797</v>
      </c>
    </row>
    <row r="14" spans="1:14" ht="93.75" customHeight="1">
      <c r="A14" s="5" t="s">
        <v>19</v>
      </c>
      <c r="B14" s="13" t="s">
        <v>40</v>
      </c>
      <c r="C14" s="9">
        <f t="shared" si="10"/>
        <v>0</v>
      </c>
      <c r="D14" s="9">
        <v>0</v>
      </c>
      <c r="E14" s="9">
        <v>0</v>
      </c>
      <c r="F14" s="9">
        <v>0</v>
      </c>
      <c r="G14" s="7">
        <f t="shared" si="11"/>
        <v>1642.2</v>
      </c>
      <c r="H14" s="9">
        <v>0</v>
      </c>
      <c r="I14" s="9">
        <v>0</v>
      </c>
      <c r="J14" s="23">
        <v>1642.2</v>
      </c>
      <c r="K14" s="7">
        <f t="shared" si="5"/>
        <v>1642.2</v>
      </c>
      <c r="L14" s="7">
        <f t="shared" si="6"/>
        <v>0</v>
      </c>
      <c r="M14" s="7">
        <f t="shared" si="7"/>
        <v>0</v>
      </c>
      <c r="N14" s="7">
        <f t="shared" si="12"/>
        <v>1642.2</v>
      </c>
    </row>
    <row r="15" spans="1:14" ht="92.25" customHeight="1">
      <c r="A15" s="5" t="s">
        <v>20</v>
      </c>
      <c r="B15" s="13" t="s">
        <v>37</v>
      </c>
      <c r="C15" s="9">
        <f t="shared" si="10"/>
        <v>2989</v>
      </c>
      <c r="D15" s="9">
        <v>0</v>
      </c>
      <c r="E15" s="9">
        <v>0</v>
      </c>
      <c r="F15" s="9">
        <v>2989</v>
      </c>
      <c r="G15" s="7">
        <f t="shared" si="11"/>
        <v>2236.5</v>
      </c>
      <c r="H15" s="9">
        <v>0</v>
      </c>
      <c r="I15" s="9">
        <v>0</v>
      </c>
      <c r="J15" s="23">
        <v>2236.5</v>
      </c>
      <c r="K15" s="7">
        <f t="shared" si="5"/>
        <v>5225.5</v>
      </c>
      <c r="L15" s="7">
        <f t="shared" si="6"/>
        <v>0</v>
      </c>
      <c r="M15" s="7">
        <f t="shared" si="7"/>
        <v>0</v>
      </c>
      <c r="N15" s="7">
        <f t="shared" si="12"/>
        <v>5225.5</v>
      </c>
    </row>
    <row r="16" spans="1:14" ht="89.25" customHeight="1">
      <c r="A16" s="5" t="s">
        <v>21</v>
      </c>
      <c r="B16" s="13" t="s">
        <v>41</v>
      </c>
      <c r="C16" s="9">
        <f t="shared" si="10"/>
        <v>1719.6</v>
      </c>
      <c r="D16" s="9">
        <v>0</v>
      </c>
      <c r="E16" s="9">
        <v>0</v>
      </c>
      <c r="F16" s="9">
        <v>1719.6</v>
      </c>
      <c r="G16" s="7">
        <f t="shared" si="11"/>
        <v>273.39999999999998</v>
      </c>
      <c r="H16" s="9">
        <v>0</v>
      </c>
      <c r="I16" s="9">
        <v>0</v>
      </c>
      <c r="J16" s="23">
        <v>273.39999999999998</v>
      </c>
      <c r="K16" s="7">
        <f t="shared" si="5"/>
        <v>1993</v>
      </c>
      <c r="L16" s="7">
        <f t="shared" si="6"/>
        <v>0</v>
      </c>
      <c r="M16" s="7">
        <f t="shared" si="7"/>
        <v>0</v>
      </c>
      <c r="N16" s="7">
        <f t="shared" si="12"/>
        <v>1993</v>
      </c>
    </row>
    <row r="17" spans="1:14" ht="224.25" customHeight="1">
      <c r="A17" s="5" t="s">
        <v>22</v>
      </c>
      <c r="B17" s="13" t="s">
        <v>42</v>
      </c>
      <c r="C17" s="9">
        <f t="shared" si="10"/>
        <v>4611.8</v>
      </c>
      <c r="D17" s="9">
        <v>0</v>
      </c>
      <c r="E17" s="9">
        <v>3873.9</v>
      </c>
      <c r="F17" s="9">
        <v>737.9</v>
      </c>
      <c r="G17" s="7">
        <f t="shared" si="11"/>
        <v>-1308.2</v>
      </c>
      <c r="H17" s="9">
        <v>0</v>
      </c>
      <c r="I17" s="9">
        <v>-1098.9000000000001</v>
      </c>
      <c r="J17" s="23">
        <v>-209.3</v>
      </c>
      <c r="K17" s="7">
        <f t="shared" si="5"/>
        <v>3303.6000000000004</v>
      </c>
      <c r="L17" s="7">
        <f t="shared" si="6"/>
        <v>0</v>
      </c>
      <c r="M17" s="7">
        <f t="shared" si="7"/>
        <v>2775</v>
      </c>
      <c r="N17" s="7">
        <f t="shared" si="12"/>
        <v>528.59999999999991</v>
      </c>
    </row>
    <row r="18" spans="1:14" ht="75.75" customHeight="1">
      <c r="A18" s="5" t="s">
        <v>23</v>
      </c>
      <c r="B18" s="13" t="s">
        <v>43</v>
      </c>
      <c r="C18" s="9">
        <f t="shared" si="10"/>
        <v>1000</v>
      </c>
      <c r="D18" s="9">
        <v>0</v>
      </c>
      <c r="E18" s="9">
        <v>0</v>
      </c>
      <c r="F18" s="9">
        <v>1000</v>
      </c>
      <c r="G18" s="7">
        <f t="shared" si="11"/>
        <v>188.3</v>
      </c>
      <c r="H18" s="9">
        <v>0</v>
      </c>
      <c r="I18" s="9">
        <v>0</v>
      </c>
      <c r="J18" s="23">
        <v>188.3</v>
      </c>
      <c r="K18" s="7">
        <f t="shared" si="5"/>
        <v>1188.3</v>
      </c>
      <c r="L18" s="7">
        <f t="shared" si="6"/>
        <v>0</v>
      </c>
      <c r="M18" s="7">
        <f t="shared" si="7"/>
        <v>0</v>
      </c>
      <c r="N18" s="7">
        <f t="shared" si="12"/>
        <v>1188.3</v>
      </c>
    </row>
    <row r="19" spans="1:14" ht="93" customHeight="1">
      <c r="A19" s="5" t="s">
        <v>24</v>
      </c>
      <c r="B19" s="13" t="s">
        <v>44</v>
      </c>
      <c r="C19" s="9">
        <f t="shared" si="10"/>
        <v>2058.6999999999998</v>
      </c>
      <c r="D19" s="9">
        <v>0</v>
      </c>
      <c r="E19" s="9">
        <v>0</v>
      </c>
      <c r="F19" s="9">
        <v>2058.6999999999998</v>
      </c>
      <c r="G19" s="7">
        <f t="shared" si="11"/>
        <v>11571.8</v>
      </c>
      <c r="H19" s="9">
        <v>0</v>
      </c>
      <c r="I19" s="9">
        <v>0</v>
      </c>
      <c r="J19" s="23">
        <v>11571.8</v>
      </c>
      <c r="K19" s="7">
        <f t="shared" si="5"/>
        <v>13630.5</v>
      </c>
      <c r="L19" s="7">
        <f t="shared" si="6"/>
        <v>0</v>
      </c>
      <c r="M19" s="7">
        <f t="shared" si="7"/>
        <v>0</v>
      </c>
      <c r="N19" s="7">
        <f t="shared" si="12"/>
        <v>13630.5</v>
      </c>
    </row>
    <row r="20" spans="1:14" ht="120.75" customHeight="1">
      <c r="A20" s="5" t="s">
        <v>25</v>
      </c>
      <c r="B20" s="13" t="s">
        <v>45</v>
      </c>
      <c r="C20" s="9">
        <f t="shared" ref="C20:C23" si="13">D20+E20+F20</f>
        <v>0</v>
      </c>
      <c r="D20" s="9">
        <v>0</v>
      </c>
      <c r="E20" s="9">
        <v>0</v>
      </c>
      <c r="F20" s="9">
        <v>0</v>
      </c>
      <c r="G20" s="7">
        <f t="shared" ref="G20:G23" si="14">H20+I20+J20</f>
        <v>9751.6</v>
      </c>
      <c r="H20" s="9">
        <v>0</v>
      </c>
      <c r="I20" s="9">
        <v>0</v>
      </c>
      <c r="J20" s="23">
        <v>9751.6</v>
      </c>
      <c r="K20" s="7">
        <f t="shared" ref="K20:K23" si="15">C20+G20</f>
        <v>9751.6</v>
      </c>
      <c r="L20" s="7">
        <f t="shared" ref="L20:L23" si="16">D20+H20</f>
        <v>0</v>
      </c>
      <c r="M20" s="7">
        <f t="shared" ref="M20:M23" si="17">E20+I20</f>
        <v>0</v>
      </c>
      <c r="N20" s="7">
        <f t="shared" ref="N20:N23" si="18">F20+J20</f>
        <v>9751.6</v>
      </c>
    </row>
    <row r="21" spans="1:14" ht="106.5" customHeight="1">
      <c r="A21" s="5" t="s">
        <v>26</v>
      </c>
      <c r="B21" s="13" t="s">
        <v>46</v>
      </c>
      <c r="C21" s="9">
        <f t="shared" si="13"/>
        <v>0</v>
      </c>
      <c r="D21" s="9">
        <v>0</v>
      </c>
      <c r="E21" s="9">
        <v>0</v>
      </c>
      <c r="F21" s="9">
        <v>0</v>
      </c>
      <c r="G21" s="7">
        <f t="shared" si="14"/>
        <v>9566.4</v>
      </c>
      <c r="H21" s="9">
        <v>0</v>
      </c>
      <c r="I21" s="9">
        <v>0</v>
      </c>
      <c r="J21" s="23">
        <v>9566.4</v>
      </c>
      <c r="K21" s="7">
        <f t="shared" si="15"/>
        <v>9566.4</v>
      </c>
      <c r="L21" s="7">
        <f t="shared" si="16"/>
        <v>0</v>
      </c>
      <c r="M21" s="7">
        <f t="shared" si="17"/>
        <v>0</v>
      </c>
      <c r="N21" s="7">
        <f t="shared" si="18"/>
        <v>9566.4</v>
      </c>
    </row>
    <row r="22" spans="1:14" ht="150" customHeight="1">
      <c r="A22" s="5" t="s">
        <v>27</v>
      </c>
      <c r="B22" s="13" t="s">
        <v>47</v>
      </c>
      <c r="C22" s="9">
        <f t="shared" si="13"/>
        <v>0</v>
      </c>
      <c r="D22" s="9">
        <v>0</v>
      </c>
      <c r="E22" s="9">
        <v>0</v>
      </c>
      <c r="F22" s="9">
        <v>0</v>
      </c>
      <c r="G22" s="7">
        <f t="shared" si="14"/>
        <v>457.90000000000003</v>
      </c>
      <c r="H22" s="9">
        <v>300</v>
      </c>
      <c r="I22" s="9">
        <v>84.6</v>
      </c>
      <c r="J22" s="23">
        <v>73.3</v>
      </c>
      <c r="K22" s="7">
        <f t="shared" si="15"/>
        <v>457.90000000000003</v>
      </c>
      <c r="L22" s="7">
        <f t="shared" si="16"/>
        <v>300</v>
      </c>
      <c r="M22" s="7">
        <f t="shared" si="17"/>
        <v>84.6</v>
      </c>
      <c r="N22" s="7">
        <f t="shared" si="18"/>
        <v>73.3</v>
      </c>
    </row>
    <row r="23" spans="1:14" ht="135" customHeight="1">
      <c r="A23" s="5" t="s">
        <v>28</v>
      </c>
      <c r="B23" s="13" t="s">
        <v>48</v>
      </c>
      <c r="C23" s="9">
        <f t="shared" si="13"/>
        <v>0</v>
      </c>
      <c r="D23" s="9">
        <v>0</v>
      </c>
      <c r="E23" s="9">
        <v>0</v>
      </c>
      <c r="F23" s="9">
        <v>0</v>
      </c>
      <c r="G23" s="7">
        <f t="shared" si="14"/>
        <v>305.2</v>
      </c>
      <c r="H23" s="9">
        <v>200</v>
      </c>
      <c r="I23" s="9">
        <v>56.4</v>
      </c>
      <c r="J23" s="23">
        <v>48.8</v>
      </c>
      <c r="K23" s="7">
        <f t="shared" si="15"/>
        <v>305.2</v>
      </c>
      <c r="L23" s="7">
        <f t="shared" si="16"/>
        <v>200</v>
      </c>
      <c r="M23" s="7">
        <f t="shared" si="17"/>
        <v>56.4</v>
      </c>
      <c r="N23" s="7">
        <f t="shared" si="18"/>
        <v>48.8</v>
      </c>
    </row>
    <row r="24" spans="1:14" ht="123.75" customHeight="1">
      <c r="A24" s="5" t="s">
        <v>29</v>
      </c>
      <c r="B24" s="13" t="s">
        <v>49</v>
      </c>
      <c r="C24" s="9">
        <f t="shared" ref="C24:C25" si="19">D24+E24+F24</f>
        <v>29533.1</v>
      </c>
      <c r="D24" s="9">
        <v>0</v>
      </c>
      <c r="E24" s="9">
        <v>0</v>
      </c>
      <c r="F24" s="9">
        <v>29533.1</v>
      </c>
      <c r="G24" s="7">
        <f t="shared" ref="G24:G25" si="20">H24+I24+J24</f>
        <v>7135</v>
      </c>
      <c r="H24" s="9">
        <v>0</v>
      </c>
      <c r="I24" s="9">
        <v>0</v>
      </c>
      <c r="J24" s="23">
        <v>7135</v>
      </c>
      <c r="K24" s="7">
        <f t="shared" ref="K24:K25" si="21">C24+G24</f>
        <v>36668.1</v>
      </c>
      <c r="L24" s="7">
        <f t="shared" ref="L24:L25" si="22">D24+H24</f>
        <v>0</v>
      </c>
      <c r="M24" s="7">
        <f t="shared" ref="M24:M25" si="23">E24+I24</f>
        <v>0</v>
      </c>
      <c r="N24" s="7">
        <f t="shared" ref="N24:N26" si="24">F24+J24</f>
        <v>36668.1</v>
      </c>
    </row>
    <row r="25" spans="1:14" ht="78.75" customHeight="1">
      <c r="A25" s="5" t="s">
        <v>30</v>
      </c>
      <c r="B25" s="13" t="s">
        <v>50</v>
      </c>
      <c r="C25" s="9">
        <f t="shared" si="19"/>
        <v>10368.299999999999</v>
      </c>
      <c r="D25" s="9">
        <v>0</v>
      </c>
      <c r="E25" s="9">
        <v>0</v>
      </c>
      <c r="F25" s="9">
        <v>10368.299999999999</v>
      </c>
      <c r="G25" s="7">
        <f t="shared" si="20"/>
        <v>-3653.8</v>
      </c>
      <c r="H25" s="9">
        <v>0</v>
      </c>
      <c r="I25" s="9">
        <v>0</v>
      </c>
      <c r="J25" s="23">
        <v>-3653.8</v>
      </c>
      <c r="K25" s="7">
        <f t="shared" si="21"/>
        <v>6714.4999999999991</v>
      </c>
      <c r="L25" s="7">
        <f t="shared" si="22"/>
        <v>0</v>
      </c>
      <c r="M25" s="7">
        <f t="shared" si="23"/>
        <v>0</v>
      </c>
      <c r="N25" s="7">
        <f t="shared" si="24"/>
        <v>6714.4999999999991</v>
      </c>
    </row>
    <row r="26" spans="1:14" ht="105.75" customHeight="1">
      <c r="A26" s="5" t="s">
        <v>31</v>
      </c>
      <c r="B26" s="13" t="s">
        <v>51</v>
      </c>
      <c r="C26" s="9">
        <f t="shared" si="3"/>
        <v>303446.09999999998</v>
      </c>
      <c r="D26" s="9">
        <v>0</v>
      </c>
      <c r="E26" s="9">
        <v>0</v>
      </c>
      <c r="F26" s="9">
        <v>303446.09999999998</v>
      </c>
      <c r="G26" s="7">
        <f t="shared" si="4"/>
        <v>712</v>
      </c>
      <c r="H26" s="9">
        <v>0</v>
      </c>
      <c r="I26" s="9">
        <v>0</v>
      </c>
      <c r="J26" s="23">
        <v>712</v>
      </c>
      <c r="K26" s="7">
        <f t="shared" ref="K26:K27" si="25">C26+G26</f>
        <v>304158.09999999998</v>
      </c>
      <c r="L26" s="7">
        <f t="shared" ref="L26:L27" si="26">D26+H26</f>
        <v>0</v>
      </c>
      <c r="M26" s="7">
        <f t="shared" ref="M26:M27" si="27">E26+I26</f>
        <v>0</v>
      </c>
      <c r="N26" s="7">
        <f t="shared" si="24"/>
        <v>304158.09999999998</v>
      </c>
    </row>
    <row r="27" spans="1:14" ht="97.5" customHeight="1">
      <c r="A27" s="5" t="s">
        <v>32</v>
      </c>
      <c r="B27" s="12" t="s">
        <v>52</v>
      </c>
      <c r="C27" s="9">
        <f t="shared" si="3"/>
        <v>553281.30000000005</v>
      </c>
      <c r="D27" s="7">
        <v>0</v>
      </c>
      <c r="E27" s="7">
        <v>0</v>
      </c>
      <c r="F27" s="7">
        <v>553281.30000000005</v>
      </c>
      <c r="G27" s="7">
        <f t="shared" si="4"/>
        <v>10862.3</v>
      </c>
      <c r="H27" s="7">
        <v>0</v>
      </c>
      <c r="I27" s="7">
        <v>0</v>
      </c>
      <c r="J27" s="24">
        <v>10862.3</v>
      </c>
      <c r="K27" s="7">
        <f t="shared" si="25"/>
        <v>564143.60000000009</v>
      </c>
      <c r="L27" s="7">
        <f t="shared" si="26"/>
        <v>0</v>
      </c>
      <c r="M27" s="7">
        <f t="shared" si="27"/>
        <v>0</v>
      </c>
      <c r="N27" s="7">
        <f t="shared" ref="N27" si="28">F27+J27</f>
        <v>564143.60000000009</v>
      </c>
    </row>
    <row r="28" spans="1:14" ht="207" customHeight="1">
      <c r="A28" s="5" t="s">
        <v>33</v>
      </c>
      <c r="B28" s="12" t="s">
        <v>53</v>
      </c>
      <c r="C28" s="9">
        <f t="shared" ref="C28" si="29">D28+E28+F28</f>
        <v>3940</v>
      </c>
      <c r="D28" s="7">
        <v>0</v>
      </c>
      <c r="E28" s="7">
        <v>0</v>
      </c>
      <c r="F28" s="7">
        <v>3940</v>
      </c>
      <c r="G28" s="7">
        <f t="shared" ref="G28" si="30">H28+I28+J28</f>
        <v>2660</v>
      </c>
      <c r="H28" s="7">
        <v>0</v>
      </c>
      <c r="I28" s="7">
        <v>0</v>
      </c>
      <c r="J28" s="24">
        <v>2660</v>
      </c>
      <c r="K28" s="7">
        <f t="shared" ref="K28" si="31">C28+G28</f>
        <v>6600</v>
      </c>
      <c r="L28" s="7">
        <f t="shared" ref="L28" si="32">D28+H28</f>
        <v>0</v>
      </c>
      <c r="M28" s="7">
        <f t="shared" ref="M28" si="33">E28+I28</f>
        <v>0</v>
      </c>
      <c r="N28" s="7">
        <f t="shared" ref="N28" si="34">F28+J28</f>
        <v>6600</v>
      </c>
    </row>
    <row r="29" spans="1:14" ht="49.5" customHeight="1">
      <c r="A29" s="5" t="s">
        <v>34</v>
      </c>
      <c r="B29" s="12" t="s">
        <v>35</v>
      </c>
      <c r="C29" s="9">
        <f t="shared" ref="C29" si="35">D29+E29+F29</f>
        <v>38913.4</v>
      </c>
      <c r="D29" s="7">
        <v>0</v>
      </c>
      <c r="E29" s="7">
        <v>0</v>
      </c>
      <c r="F29" s="7">
        <v>38913.4</v>
      </c>
      <c r="G29" s="7">
        <f t="shared" ref="G29" si="36">H29+I29+J29</f>
        <v>15000</v>
      </c>
      <c r="H29" s="7">
        <v>0</v>
      </c>
      <c r="I29" s="7">
        <v>0</v>
      </c>
      <c r="J29" s="24">
        <v>15000</v>
      </c>
      <c r="K29" s="7">
        <f t="shared" ref="K29" si="37">C29+G29</f>
        <v>53913.4</v>
      </c>
      <c r="L29" s="7">
        <f t="shared" ref="L29" si="38">D29+H29</f>
        <v>0</v>
      </c>
      <c r="M29" s="7">
        <f t="shared" ref="M29" si="39">E29+I29</f>
        <v>0</v>
      </c>
      <c r="N29" s="7">
        <f t="shared" ref="N29" si="40">F29+J29</f>
        <v>53913.4</v>
      </c>
    </row>
    <row r="30" spans="1:14" ht="82.5" customHeight="1">
      <c r="A30" s="5" t="s">
        <v>36</v>
      </c>
      <c r="B30" s="12" t="s">
        <v>54</v>
      </c>
      <c r="C30" s="9">
        <f t="shared" ref="C30" si="41">D30+E30+F30</f>
        <v>8388.1</v>
      </c>
      <c r="D30" s="7">
        <v>0</v>
      </c>
      <c r="E30" s="7">
        <v>0</v>
      </c>
      <c r="F30" s="7">
        <v>8388.1</v>
      </c>
      <c r="G30" s="7">
        <f t="shared" ref="G30" si="42">H30+I30+J30</f>
        <v>603.9</v>
      </c>
      <c r="H30" s="7">
        <v>0</v>
      </c>
      <c r="I30" s="7">
        <v>0</v>
      </c>
      <c r="J30" s="24">
        <v>603.9</v>
      </c>
      <c r="K30" s="7">
        <f t="shared" ref="K30" si="43">C30+G30</f>
        <v>8992</v>
      </c>
      <c r="L30" s="7">
        <f t="shared" ref="L30" si="44">D30+H30</f>
        <v>0</v>
      </c>
      <c r="M30" s="7">
        <f t="shared" ref="M30" si="45">E30+I30</f>
        <v>0</v>
      </c>
      <c r="N30" s="7">
        <f t="shared" ref="N30" si="46">F30+J30</f>
        <v>8992</v>
      </c>
    </row>
  </sheetData>
  <mergeCells count="12">
    <mergeCell ref="M1:N1"/>
    <mergeCell ref="M2:N2"/>
    <mergeCell ref="A3:N3"/>
    <mergeCell ref="A4:N4"/>
    <mergeCell ref="K6:K7"/>
    <mergeCell ref="L6:N6"/>
    <mergeCell ref="A6:A7"/>
    <mergeCell ref="B6:B7"/>
    <mergeCell ref="C6:C7"/>
    <mergeCell ref="D6:F6"/>
    <mergeCell ref="G6:G7"/>
    <mergeCell ref="H6:J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rowBreaks count="1" manualBreakCount="1">
    <brk id="2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Ивинская</dc:creator>
  <cp:lastModifiedBy>Администратор</cp:lastModifiedBy>
  <cp:lastPrinted>2026-08-21T05:49:07Z</cp:lastPrinted>
  <dcterms:created xsi:type="dcterms:W3CDTF">2026-03-19T14:14:58Z</dcterms:created>
  <dcterms:modified xsi:type="dcterms:W3CDTF">2026-08-21T05:49:21Z</dcterms:modified>
</cp:coreProperties>
</file>