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315" windowHeight="24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9" i="1" l="1"/>
  <c r="H21" i="1" l="1"/>
  <c r="K21" i="1"/>
  <c r="J22" i="1" l="1"/>
  <c r="I22" i="1"/>
  <c r="G22" i="1"/>
  <c r="F22" i="1"/>
  <c r="H3" i="1"/>
  <c r="K22" i="1" l="1"/>
  <c r="K3" i="1"/>
  <c r="H4" i="1"/>
  <c r="K4" i="1"/>
  <c r="H5" i="1"/>
  <c r="K5" i="1"/>
  <c r="K7" i="1"/>
  <c r="H9" i="1"/>
  <c r="H10" i="1"/>
  <c r="K10" i="1"/>
  <c r="H11" i="1"/>
  <c r="K11" i="1"/>
  <c r="H12" i="1"/>
  <c r="K12" i="1"/>
  <c r="H13" i="1"/>
  <c r="K13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2" i="1" l="1"/>
</calcChain>
</file>

<file path=xl/sharedStrings.xml><?xml version="1.0" encoding="utf-8"?>
<sst xmlns="http://schemas.openxmlformats.org/spreadsheetml/2006/main" count="71" uniqueCount="66">
  <si>
    <t>№ п/п</t>
  </si>
  <si>
    <t xml:space="preserve">Наименование программы         </t>
  </si>
  <si>
    <t>Постановление (№, дата)</t>
  </si>
  <si>
    <t>управление образования</t>
  </si>
  <si>
    <t>Дети Анапы</t>
  </si>
  <si>
    <t>управление по делам семьи и детей</t>
  </si>
  <si>
    <t>Молодёжь Анапы</t>
  </si>
  <si>
    <t>управление по делам молодёжи</t>
  </si>
  <si>
    <t>4.</t>
  </si>
  <si>
    <t>Развитие культуры</t>
  </si>
  <si>
    <t>управление культуры</t>
  </si>
  <si>
    <t>управление по физической культуре и спорту</t>
  </si>
  <si>
    <t>управление капитального строительства</t>
  </si>
  <si>
    <t>управление экономики и инвестиций</t>
  </si>
  <si>
    <t>управление сельского хозяйства</t>
  </si>
  <si>
    <t>управление гражданской обороны и защиты населения</t>
  </si>
  <si>
    <t xml:space="preserve">Доступная среда </t>
  </si>
  <si>
    <t>Количество предусмотренных целевых показателей</t>
  </si>
  <si>
    <t>Количество достигнутых целевых показателей  в полном объеме</t>
  </si>
  <si>
    <t xml:space="preserve">Средняя степень достижения целевых показателей </t>
  </si>
  <si>
    <t>Количество мероприятий, запланированных к реализации в отчетном году</t>
  </si>
  <si>
    <t>Количество мероприятий, выполненных в полном объеме, из числа мероприятий, запланированных к реализации в отчетном году</t>
  </si>
  <si>
    <t xml:space="preserve">Эффективность реализации муниципальной программы
</t>
  </si>
  <si>
    <t>Координатор программы (отраслевой, функциональный орган муниципального образования город-курорт Анапа)</t>
  </si>
  <si>
    <t>управление жилищно-коммунального хозяйства</t>
  </si>
  <si>
    <t>управление по взаимодействию со средствами массовой информации</t>
  </si>
  <si>
    <t>отдел по транспорту и связи</t>
  </si>
  <si>
    <t>Средняя степень реализации мероприятий (%)</t>
  </si>
  <si>
    <t xml:space="preserve"> от 21.10.2016 № 4273</t>
  </si>
  <si>
    <t xml:space="preserve"> от 21.10.2016 № 4269</t>
  </si>
  <si>
    <t>от 03.11.2016  № 4459</t>
  </si>
  <si>
    <t>Развитие образования в муниципальном образовании город-ку-рорт Анапа</t>
  </si>
  <si>
    <t>Оценка эффективности реализации муниципальных программ муниципального образования город-курорт Анапа за 2019 год</t>
  </si>
  <si>
    <t>управление организационной работы и по связям с общественностью</t>
  </si>
  <si>
    <t>Развитие жилищно-коммунального хозяй-ства муниципального образования город-ку-рорт Анапа</t>
  </si>
  <si>
    <t>Благоустройство территории муници-пального образования город-курорт Анапа</t>
  </si>
  <si>
    <t>Комплексное и устой-чивое развитие муни-ципального образова-ния город-курорт Анапа в сфере строи-тельства и архитек-туры</t>
  </si>
  <si>
    <t>Поддержка малого и среднего предпринима-тельства в муници-пальном образовании город-курорт Анапа</t>
  </si>
  <si>
    <t>Развитие сельского хозяйства и регулиро-вание рынков сельско-хозяйственной продук-ции, сырья и продо-вольствия</t>
  </si>
  <si>
    <t>Обеспечение безо-пасности населения муниципального обра-зования город-курорт Анапа</t>
  </si>
  <si>
    <t xml:space="preserve">Поддержка социально ориентированных казачьих обществ на территории муници-пального образования город-курорт Анапа </t>
  </si>
  <si>
    <t xml:space="preserve">Информационное обеспечение деятель-ности администрации муниципального образования город-ку-рорт Анапа </t>
  </si>
  <si>
    <t xml:space="preserve">Обеспечение безопа-сности дорожного движения в муници-пальном образовании город-курорт Анапа </t>
  </si>
  <si>
    <t xml:space="preserve">Формирование сов-ременной городской среды на территории муниципального обра-зования город-курорт Анапа </t>
  </si>
  <si>
    <t xml:space="preserve">Повышение инвести-ционной привлека-тельности муници-пального образования город-курорт и участие в конгрессно-выста-вочных мероприятиях </t>
  </si>
  <si>
    <t>отдел по взаимодействию с военнослужащи-ми и казачеством</t>
  </si>
  <si>
    <t>Развитие физической культуры и спорта в муниципальном обра-зовании город-курорт Анапа</t>
  </si>
  <si>
    <t>от 21.11.2016                 № 4696</t>
  </si>
  <si>
    <t xml:space="preserve">от 12.09.2016                   № 3718 </t>
  </si>
  <si>
    <t>от 30.11.2016                 № 4831</t>
  </si>
  <si>
    <t>от 02.11.2016                 № 4413</t>
  </si>
  <si>
    <t xml:space="preserve">от 25.10.2016                 № 4304 </t>
  </si>
  <si>
    <t xml:space="preserve"> от 24.11.2016                 № 4771</t>
  </si>
  <si>
    <t>от 24.11.2016                № 4734</t>
  </si>
  <si>
    <t>от 08.09.2016                  № 3688</t>
  </si>
  <si>
    <t>от 05.09.2016                       № 3654</t>
  </si>
  <si>
    <t>от 02.11.2016                № 4414</t>
  </si>
  <si>
    <t>от 16.09.2016                 № 3793</t>
  </si>
  <si>
    <t>от 22.12.2016           № 5282</t>
  </si>
  <si>
    <t xml:space="preserve"> от 11.10.2016                № 4093</t>
  </si>
  <si>
    <t xml:space="preserve">от  30 .03. 2018                           № 591 </t>
  </si>
  <si>
    <t>от 11.10.2016                                                  № 4092</t>
  </si>
  <si>
    <t>от 14.10.2016                                                      № 4165</t>
  </si>
  <si>
    <t>Развитие граждан-ского общества в муниципальном обра-зовании город-курорт Анапа</t>
  </si>
  <si>
    <t>Развитие топливно-энергетического ком-плекса муниципаль-ного образования                                                                                                 город-курорт Анапа</t>
  </si>
  <si>
    <t>Степень соответствия запланированному уровню расходов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</si>
</sst>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16" zoomScaleNormal="100" workbookViewId="0">
      <selection activeCell="E21" sqref="E21"/>
    </sheetView>
  </sheetViews>
  <sheetFormatPr defaultRowHeight="15" x14ac:dyDescent="0.25"/>
  <cols>
    <col min="1" max="1" width="4.140625" customWidth="1"/>
    <col min="2" max="2" width="19.42578125" customWidth="1"/>
    <col min="3" max="3" width="13.140625" customWidth="1"/>
    <col min="4" max="4" width="15.28515625" customWidth="1"/>
    <col min="5" max="5" width="15.7109375" style="13" customWidth="1"/>
    <col min="6" max="6" width="15.85546875" style="13" customWidth="1"/>
    <col min="7" max="7" width="16.140625" style="13" customWidth="1"/>
    <col min="8" max="8" width="14.42578125" style="13" customWidth="1"/>
    <col min="9" max="9" width="15.28515625" style="14" customWidth="1"/>
    <col min="10" max="10" width="14.140625" style="14" customWidth="1"/>
    <col min="11" max="11" width="13.28515625" style="14" customWidth="1"/>
    <col min="12" max="12" width="15.85546875" style="13" customWidth="1"/>
    <col min="13" max="13" width="13.28515625" style="5" customWidth="1"/>
  </cols>
  <sheetData>
    <row r="1" spans="1:13" ht="18.75" x14ac:dyDescent="0.3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2"/>
    </row>
    <row r="2" spans="1:13" ht="117.75" customHeight="1" x14ac:dyDescent="0.25">
      <c r="A2" s="11" t="s">
        <v>0</v>
      </c>
      <c r="B2" s="11" t="s">
        <v>1</v>
      </c>
      <c r="C2" s="11" t="s">
        <v>2</v>
      </c>
      <c r="D2" s="11" t="s">
        <v>23</v>
      </c>
      <c r="E2" s="16" t="s">
        <v>65</v>
      </c>
      <c r="F2" s="17" t="s">
        <v>20</v>
      </c>
      <c r="G2" s="17" t="s">
        <v>21</v>
      </c>
      <c r="H2" s="11" t="s">
        <v>27</v>
      </c>
      <c r="I2" s="17" t="s">
        <v>17</v>
      </c>
      <c r="J2" s="17" t="s">
        <v>18</v>
      </c>
      <c r="K2" s="17" t="s">
        <v>19</v>
      </c>
      <c r="L2" s="11" t="s">
        <v>22</v>
      </c>
      <c r="M2" s="1"/>
    </row>
    <row r="3" spans="1:13" ht="56.25" customHeight="1" x14ac:dyDescent="0.25">
      <c r="A3" s="15">
        <v>1</v>
      </c>
      <c r="B3" s="31" t="s">
        <v>31</v>
      </c>
      <c r="C3" s="21" t="s">
        <v>47</v>
      </c>
      <c r="D3" s="21" t="s">
        <v>3</v>
      </c>
      <c r="E3" s="26">
        <v>97.4</v>
      </c>
      <c r="F3" s="22">
        <v>83</v>
      </c>
      <c r="G3" s="22">
        <v>74</v>
      </c>
      <c r="H3" s="24">
        <f>G3/F3*100</f>
        <v>89.156626506024097</v>
      </c>
      <c r="I3" s="22">
        <v>14</v>
      </c>
      <c r="J3" s="22">
        <v>14</v>
      </c>
      <c r="K3" s="23">
        <f>J3/I3</f>
        <v>1</v>
      </c>
      <c r="L3" s="23">
        <v>0.9</v>
      </c>
      <c r="M3" s="2"/>
    </row>
    <row r="4" spans="1:13" ht="51.75" customHeight="1" x14ac:dyDescent="0.25">
      <c r="A4" s="8">
        <v>2</v>
      </c>
      <c r="B4" s="34" t="s">
        <v>4</v>
      </c>
      <c r="C4" s="21" t="s">
        <v>28</v>
      </c>
      <c r="D4" s="21" t="s">
        <v>5</v>
      </c>
      <c r="E4" s="26">
        <v>96.9</v>
      </c>
      <c r="F4" s="22">
        <v>49</v>
      </c>
      <c r="G4" s="22">
        <v>49</v>
      </c>
      <c r="H4" s="24">
        <f t="shared" ref="H4:H22" si="0">G4/F4*100</f>
        <v>100</v>
      </c>
      <c r="I4" s="22">
        <v>9</v>
      </c>
      <c r="J4" s="22">
        <v>9</v>
      </c>
      <c r="K4" s="25">
        <f t="shared" ref="K4:K21" si="1">J4/I4</f>
        <v>1</v>
      </c>
      <c r="L4" s="25">
        <v>1</v>
      </c>
      <c r="M4" s="2"/>
    </row>
    <row r="5" spans="1:13" ht="45.75" customHeight="1" x14ac:dyDescent="0.25">
      <c r="A5" s="9">
        <v>3</v>
      </c>
      <c r="B5" s="31" t="s">
        <v>6</v>
      </c>
      <c r="C5" s="21" t="s">
        <v>48</v>
      </c>
      <c r="D5" s="21" t="s">
        <v>7</v>
      </c>
      <c r="E5" s="26">
        <v>99.6</v>
      </c>
      <c r="F5" s="33">
        <v>19</v>
      </c>
      <c r="G5" s="33">
        <v>19</v>
      </c>
      <c r="H5" s="24">
        <f t="shared" si="0"/>
        <v>100</v>
      </c>
      <c r="I5" s="33">
        <v>14</v>
      </c>
      <c r="J5" s="33">
        <v>14</v>
      </c>
      <c r="K5" s="25">
        <f t="shared" si="1"/>
        <v>1</v>
      </c>
      <c r="L5" s="25">
        <v>1</v>
      </c>
      <c r="M5" s="3"/>
    </row>
    <row r="6" spans="1:13" ht="32.25" customHeight="1" x14ac:dyDescent="0.25">
      <c r="A6" s="15" t="s">
        <v>8</v>
      </c>
      <c r="B6" s="31" t="s">
        <v>9</v>
      </c>
      <c r="C6" s="21" t="s">
        <v>49</v>
      </c>
      <c r="D6" s="21" t="s">
        <v>10</v>
      </c>
      <c r="E6" s="26">
        <v>99.93</v>
      </c>
      <c r="F6" s="22">
        <v>57</v>
      </c>
      <c r="G6" s="22">
        <v>57</v>
      </c>
      <c r="H6" s="24">
        <v>100</v>
      </c>
      <c r="I6" s="22">
        <v>11</v>
      </c>
      <c r="J6" s="22">
        <v>11</v>
      </c>
      <c r="K6" s="25">
        <v>1</v>
      </c>
      <c r="L6" s="25">
        <v>1</v>
      </c>
      <c r="M6" s="2"/>
    </row>
    <row r="7" spans="1:13" ht="78.75" customHeight="1" x14ac:dyDescent="0.25">
      <c r="A7" s="15">
        <v>5</v>
      </c>
      <c r="B7" s="31" t="s">
        <v>63</v>
      </c>
      <c r="C7" s="21" t="s">
        <v>29</v>
      </c>
      <c r="D7" s="21" t="s">
        <v>33</v>
      </c>
      <c r="E7" s="26">
        <v>99.9</v>
      </c>
      <c r="F7" s="22">
        <v>37</v>
      </c>
      <c r="G7" s="22">
        <v>31</v>
      </c>
      <c r="H7" s="24">
        <v>83.7</v>
      </c>
      <c r="I7" s="22">
        <v>30</v>
      </c>
      <c r="J7" s="22">
        <v>28</v>
      </c>
      <c r="K7" s="25">
        <f t="shared" si="1"/>
        <v>0.93333333333333335</v>
      </c>
      <c r="L7" s="25">
        <v>0.84</v>
      </c>
      <c r="M7" s="2"/>
    </row>
    <row r="8" spans="1:13" ht="66" customHeight="1" x14ac:dyDescent="0.25">
      <c r="A8" s="15">
        <v>6</v>
      </c>
      <c r="B8" s="31" t="s">
        <v>46</v>
      </c>
      <c r="C8" s="21" t="s">
        <v>50</v>
      </c>
      <c r="D8" s="21" t="s">
        <v>11</v>
      </c>
      <c r="E8" s="26">
        <v>98</v>
      </c>
      <c r="F8" s="22">
        <v>18</v>
      </c>
      <c r="G8" s="22">
        <v>18</v>
      </c>
      <c r="H8" s="24">
        <v>100</v>
      </c>
      <c r="I8" s="22">
        <v>8</v>
      </c>
      <c r="J8" s="22">
        <v>8</v>
      </c>
      <c r="K8" s="25">
        <v>1</v>
      </c>
      <c r="L8" s="25">
        <v>1</v>
      </c>
      <c r="M8" s="2"/>
    </row>
    <row r="9" spans="1:13" ht="64.5" x14ac:dyDescent="0.25">
      <c r="A9" s="15">
        <v>7</v>
      </c>
      <c r="B9" s="10" t="s">
        <v>34</v>
      </c>
      <c r="C9" s="21" t="s">
        <v>51</v>
      </c>
      <c r="D9" s="21" t="s">
        <v>12</v>
      </c>
      <c r="E9" s="26">
        <v>65.900000000000006</v>
      </c>
      <c r="F9" s="22">
        <v>5</v>
      </c>
      <c r="G9" s="22">
        <v>3</v>
      </c>
      <c r="H9" s="24">
        <f t="shared" si="0"/>
        <v>60</v>
      </c>
      <c r="I9" s="22">
        <v>4</v>
      </c>
      <c r="J9" s="22">
        <v>3</v>
      </c>
      <c r="K9" s="25">
        <f>J9/I9</f>
        <v>0.75</v>
      </c>
      <c r="L9" s="25">
        <v>0.6</v>
      </c>
      <c r="M9" s="2"/>
    </row>
    <row r="10" spans="1:13" s="7" customFormat="1" ht="74.25" customHeight="1" x14ac:dyDescent="0.25">
      <c r="A10" s="15">
        <v>8</v>
      </c>
      <c r="B10" s="31" t="s">
        <v>64</v>
      </c>
      <c r="C10" s="21" t="s">
        <v>52</v>
      </c>
      <c r="D10" s="21" t="s">
        <v>24</v>
      </c>
      <c r="E10" s="26">
        <v>98.8</v>
      </c>
      <c r="F10" s="22">
        <v>8</v>
      </c>
      <c r="G10" s="22">
        <v>8</v>
      </c>
      <c r="H10" s="24">
        <f t="shared" si="0"/>
        <v>100</v>
      </c>
      <c r="I10" s="22">
        <v>18</v>
      </c>
      <c r="J10" s="22">
        <v>18</v>
      </c>
      <c r="K10" s="25">
        <f t="shared" si="1"/>
        <v>1</v>
      </c>
      <c r="L10" s="25">
        <v>0.99</v>
      </c>
      <c r="M10" s="2"/>
    </row>
    <row r="11" spans="1:13" ht="54" customHeight="1" x14ac:dyDescent="0.25">
      <c r="A11" s="15">
        <v>9</v>
      </c>
      <c r="B11" s="10" t="s">
        <v>35</v>
      </c>
      <c r="C11" s="21" t="s">
        <v>53</v>
      </c>
      <c r="D11" s="21" t="s">
        <v>24</v>
      </c>
      <c r="E11" s="26">
        <v>96.2</v>
      </c>
      <c r="F11" s="22">
        <v>24</v>
      </c>
      <c r="G11" s="22">
        <v>24</v>
      </c>
      <c r="H11" s="24">
        <f t="shared" si="0"/>
        <v>100</v>
      </c>
      <c r="I11" s="22">
        <v>20</v>
      </c>
      <c r="J11" s="22">
        <v>19</v>
      </c>
      <c r="K11" s="25">
        <f t="shared" si="1"/>
        <v>0.95</v>
      </c>
      <c r="L11" s="25">
        <v>0.98</v>
      </c>
      <c r="M11" s="2"/>
    </row>
    <row r="12" spans="1:13" s="7" customFormat="1" ht="91.5" customHeight="1" x14ac:dyDescent="0.25">
      <c r="A12" s="15">
        <v>10</v>
      </c>
      <c r="B12" s="10" t="s">
        <v>36</v>
      </c>
      <c r="C12" s="21" t="s">
        <v>30</v>
      </c>
      <c r="D12" s="21" t="s">
        <v>12</v>
      </c>
      <c r="E12" s="26">
        <v>96.3</v>
      </c>
      <c r="F12" s="22">
        <v>13</v>
      </c>
      <c r="G12" s="22">
        <v>13</v>
      </c>
      <c r="H12" s="24">
        <f t="shared" si="0"/>
        <v>100</v>
      </c>
      <c r="I12" s="33">
        <v>13</v>
      </c>
      <c r="J12" s="33">
        <v>9</v>
      </c>
      <c r="K12" s="25">
        <f t="shared" si="1"/>
        <v>0.69230769230769229</v>
      </c>
      <c r="L12" s="25">
        <v>0.77</v>
      </c>
      <c r="M12" s="2"/>
    </row>
    <row r="13" spans="1:13" s="7" customFormat="1" ht="74.25" customHeight="1" x14ac:dyDescent="0.25">
      <c r="A13" s="15">
        <v>11</v>
      </c>
      <c r="B13" s="31" t="s">
        <v>37</v>
      </c>
      <c r="C13" s="21" t="s">
        <v>54</v>
      </c>
      <c r="D13" s="21" t="s">
        <v>13</v>
      </c>
      <c r="E13" s="26">
        <v>100</v>
      </c>
      <c r="F13" s="22">
        <v>4</v>
      </c>
      <c r="G13" s="22">
        <v>4</v>
      </c>
      <c r="H13" s="24">
        <f t="shared" si="0"/>
        <v>100</v>
      </c>
      <c r="I13" s="22">
        <v>8</v>
      </c>
      <c r="J13" s="22">
        <v>6</v>
      </c>
      <c r="K13" s="25">
        <f t="shared" si="1"/>
        <v>0.75</v>
      </c>
      <c r="L13" s="25">
        <v>0.99</v>
      </c>
      <c r="M13" s="2"/>
    </row>
    <row r="14" spans="1:13" s="7" customFormat="1" ht="84" customHeight="1" x14ac:dyDescent="0.25">
      <c r="A14" s="15">
        <v>12</v>
      </c>
      <c r="B14" s="31" t="s">
        <v>38</v>
      </c>
      <c r="C14" s="21" t="s">
        <v>55</v>
      </c>
      <c r="D14" s="21" t="s">
        <v>14</v>
      </c>
      <c r="E14" s="26">
        <v>75.900000000000006</v>
      </c>
      <c r="F14" s="22">
        <v>8</v>
      </c>
      <c r="G14" s="22">
        <v>8</v>
      </c>
      <c r="H14" s="24">
        <v>100</v>
      </c>
      <c r="I14" s="22">
        <v>6</v>
      </c>
      <c r="J14" s="22">
        <v>6</v>
      </c>
      <c r="K14" s="25">
        <f t="shared" si="1"/>
        <v>1</v>
      </c>
      <c r="L14" s="25">
        <v>0.91</v>
      </c>
      <c r="M14" s="2"/>
    </row>
    <row r="15" spans="1:13" s="6" customFormat="1" ht="64.5" x14ac:dyDescent="0.25">
      <c r="A15" s="15">
        <v>13</v>
      </c>
      <c r="B15" s="10" t="s">
        <v>39</v>
      </c>
      <c r="C15" s="21" t="s">
        <v>56</v>
      </c>
      <c r="D15" s="21" t="s">
        <v>15</v>
      </c>
      <c r="E15" s="26">
        <v>99.1</v>
      </c>
      <c r="F15" s="33">
        <v>27</v>
      </c>
      <c r="G15" s="33">
        <v>27</v>
      </c>
      <c r="H15" s="24">
        <f t="shared" si="0"/>
        <v>100</v>
      </c>
      <c r="I15" s="33">
        <v>28</v>
      </c>
      <c r="J15" s="33">
        <v>28</v>
      </c>
      <c r="K15" s="25">
        <f t="shared" si="1"/>
        <v>1</v>
      </c>
      <c r="L15" s="25">
        <v>0.98</v>
      </c>
      <c r="M15" s="3"/>
    </row>
    <row r="16" spans="1:13" s="6" customFormat="1" ht="93" customHeight="1" x14ac:dyDescent="0.25">
      <c r="A16" s="15">
        <v>14</v>
      </c>
      <c r="B16" s="31" t="s">
        <v>40</v>
      </c>
      <c r="C16" s="21" t="s">
        <v>61</v>
      </c>
      <c r="D16" s="21" t="s">
        <v>45</v>
      </c>
      <c r="E16" s="26">
        <v>100</v>
      </c>
      <c r="F16" s="33">
        <v>3</v>
      </c>
      <c r="G16" s="33">
        <v>3</v>
      </c>
      <c r="H16" s="24">
        <f t="shared" si="0"/>
        <v>100</v>
      </c>
      <c r="I16" s="33">
        <v>3</v>
      </c>
      <c r="J16" s="33">
        <v>3</v>
      </c>
      <c r="K16" s="25">
        <f t="shared" si="1"/>
        <v>1</v>
      </c>
      <c r="L16" s="25">
        <v>1</v>
      </c>
      <c r="M16" s="3"/>
    </row>
    <row r="17" spans="1:13" s="7" customFormat="1" ht="81.75" customHeight="1" x14ac:dyDescent="0.25">
      <c r="A17" s="9">
        <v>15</v>
      </c>
      <c r="B17" s="31" t="s">
        <v>41</v>
      </c>
      <c r="C17" s="21" t="s">
        <v>62</v>
      </c>
      <c r="D17" s="32" t="s">
        <v>25</v>
      </c>
      <c r="E17" s="26">
        <v>99.9</v>
      </c>
      <c r="F17" s="22">
        <v>17</v>
      </c>
      <c r="G17" s="22">
        <v>17</v>
      </c>
      <c r="H17" s="24">
        <f t="shared" si="0"/>
        <v>100</v>
      </c>
      <c r="I17" s="22">
        <v>19</v>
      </c>
      <c r="J17" s="22">
        <v>19</v>
      </c>
      <c r="K17" s="25">
        <f t="shared" si="1"/>
        <v>1</v>
      </c>
      <c r="L17" s="25">
        <v>1</v>
      </c>
      <c r="M17" s="2"/>
    </row>
    <row r="18" spans="1:13" s="6" customFormat="1" ht="39.75" customHeight="1" x14ac:dyDescent="0.25">
      <c r="A18" s="9">
        <v>16</v>
      </c>
      <c r="B18" s="31" t="s">
        <v>16</v>
      </c>
      <c r="C18" s="21" t="s">
        <v>58</v>
      </c>
      <c r="D18" s="21" t="s">
        <v>13</v>
      </c>
      <c r="E18" s="26">
        <v>100</v>
      </c>
      <c r="F18" s="33">
        <v>12</v>
      </c>
      <c r="G18" s="33">
        <v>12</v>
      </c>
      <c r="H18" s="24">
        <f t="shared" si="0"/>
        <v>100</v>
      </c>
      <c r="I18" s="33">
        <v>4</v>
      </c>
      <c r="J18" s="33">
        <v>4</v>
      </c>
      <c r="K18" s="25">
        <f t="shared" si="1"/>
        <v>1</v>
      </c>
      <c r="L18" s="25">
        <v>1</v>
      </c>
      <c r="M18" s="3"/>
    </row>
    <row r="19" spans="1:13" s="6" customFormat="1" ht="102" x14ac:dyDescent="0.25">
      <c r="A19" s="15">
        <v>17</v>
      </c>
      <c r="B19" s="31" t="s">
        <v>44</v>
      </c>
      <c r="C19" s="21" t="s">
        <v>57</v>
      </c>
      <c r="D19" s="21" t="s">
        <v>13</v>
      </c>
      <c r="E19" s="26">
        <v>100</v>
      </c>
      <c r="F19" s="33">
        <v>6</v>
      </c>
      <c r="G19" s="33">
        <v>6</v>
      </c>
      <c r="H19" s="24">
        <f t="shared" si="0"/>
        <v>100</v>
      </c>
      <c r="I19" s="33">
        <v>6</v>
      </c>
      <c r="J19" s="33">
        <v>6</v>
      </c>
      <c r="K19" s="25">
        <f t="shared" si="1"/>
        <v>1</v>
      </c>
      <c r="L19" s="25">
        <v>1</v>
      </c>
      <c r="M19" s="3"/>
    </row>
    <row r="20" spans="1:13" s="6" customFormat="1" ht="64.5" x14ac:dyDescent="0.25">
      <c r="A20" s="15">
        <v>18</v>
      </c>
      <c r="B20" s="10" t="s">
        <v>42</v>
      </c>
      <c r="C20" s="21" t="s">
        <v>59</v>
      </c>
      <c r="D20" s="21" t="s">
        <v>26</v>
      </c>
      <c r="E20" s="26">
        <v>76.599999999999994</v>
      </c>
      <c r="F20" s="33">
        <v>11</v>
      </c>
      <c r="G20" s="33">
        <v>10</v>
      </c>
      <c r="H20" s="24">
        <f t="shared" si="0"/>
        <v>90.909090909090907</v>
      </c>
      <c r="I20" s="33">
        <v>4</v>
      </c>
      <c r="J20" s="33">
        <v>4</v>
      </c>
      <c r="K20" s="25">
        <f t="shared" si="1"/>
        <v>1</v>
      </c>
      <c r="L20" s="25">
        <v>0.98</v>
      </c>
      <c r="M20" s="3"/>
    </row>
    <row r="21" spans="1:13" s="6" customFormat="1" ht="77.25" x14ac:dyDescent="0.25">
      <c r="A21" s="20">
        <v>19</v>
      </c>
      <c r="B21" s="10" t="s">
        <v>43</v>
      </c>
      <c r="C21" s="21" t="s">
        <v>60</v>
      </c>
      <c r="D21" s="21" t="s">
        <v>24</v>
      </c>
      <c r="E21" s="26">
        <v>87.7</v>
      </c>
      <c r="F21" s="33">
        <v>1</v>
      </c>
      <c r="G21" s="33">
        <v>1</v>
      </c>
      <c r="H21" s="24">
        <f t="shared" si="0"/>
        <v>100</v>
      </c>
      <c r="I21" s="33">
        <v>5</v>
      </c>
      <c r="J21" s="33">
        <v>5</v>
      </c>
      <c r="K21" s="25">
        <f t="shared" si="1"/>
        <v>1</v>
      </c>
      <c r="L21" s="25">
        <v>0.99</v>
      </c>
      <c r="M21" s="3"/>
    </row>
    <row r="22" spans="1:13" x14ac:dyDescent="0.25">
      <c r="A22" s="37"/>
      <c r="B22" s="37"/>
      <c r="C22" s="37"/>
      <c r="D22" s="37"/>
      <c r="E22" s="27">
        <v>97.1</v>
      </c>
      <c r="F22" s="27">
        <f>SUM(F3:F21)</f>
        <v>402</v>
      </c>
      <c r="G22" s="27">
        <f>SUM(G3:G21)</f>
        <v>384</v>
      </c>
      <c r="H22" s="28">
        <f t="shared" si="0"/>
        <v>95.522388059701484</v>
      </c>
      <c r="I22" s="27">
        <f>SUM(I3:I21)</f>
        <v>224</v>
      </c>
      <c r="J22" s="27">
        <f>SUM(J3:J21)</f>
        <v>214</v>
      </c>
      <c r="K22" s="29">
        <f>J22/I22</f>
        <v>0.9553571428571429</v>
      </c>
      <c r="L22" s="30">
        <v>0.97</v>
      </c>
      <c r="M22" s="4"/>
    </row>
    <row r="23" spans="1:13" x14ac:dyDescent="0.25">
      <c r="F23" s="18"/>
      <c r="G23" s="18"/>
      <c r="H23" s="18"/>
      <c r="I23" s="19"/>
      <c r="J23" s="19"/>
      <c r="K23" s="19"/>
      <c r="L23" s="18"/>
    </row>
  </sheetData>
  <mergeCells count="2">
    <mergeCell ref="A1:L1"/>
    <mergeCell ref="A22:D2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ht="15.75" customHeight="1" x14ac:dyDescent="0.25"/>
    <row r="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Виолетта Долматова</cp:lastModifiedBy>
  <cp:lastPrinted>2020-03-25T06:29:18Z</cp:lastPrinted>
  <dcterms:created xsi:type="dcterms:W3CDTF">2016-03-01T08:52:51Z</dcterms:created>
  <dcterms:modified xsi:type="dcterms:W3CDTF">2020-03-25T06:45:04Z</dcterms:modified>
</cp:coreProperties>
</file>